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oel.adames\Desktop\HOY - YOEL\"/>
    </mc:Choice>
  </mc:AlternateContent>
  <xr:revisionPtr revIDLastSave="0" documentId="13_ncr:1_{86299147-263F-4CF2-87C7-C2102F7B4E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1" i="1" l="1"/>
  <c r="Q51" i="1"/>
  <c r="S51" i="1" s="1"/>
  <c r="R50" i="1"/>
  <c r="Q50" i="1"/>
  <c r="S50" i="1" s="1"/>
  <c r="R48" i="1" l="1"/>
  <c r="Q48" i="1"/>
  <c r="S48" i="1" s="1"/>
  <c r="R47" i="1"/>
  <c r="Q47" i="1"/>
  <c r="S47" i="1" s="1"/>
  <c r="G53" i="1"/>
  <c r="R49" i="1"/>
  <c r="Q49" i="1"/>
  <c r="S49" i="1" s="1"/>
  <c r="R46" i="1"/>
  <c r="Q46" i="1"/>
  <c r="S46" i="1" s="1"/>
  <c r="R44" i="1"/>
  <c r="Q44" i="1"/>
  <c r="S44" i="1" s="1"/>
  <c r="R45" i="1"/>
  <c r="Q45" i="1"/>
  <c r="S45" i="1" s="1"/>
  <c r="R42" i="1"/>
  <c r="Q42" i="1"/>
  <c r="S42" i="1" s="1"/>
  <c r="Q43" i="1"/>
  <c r="S43" i="1" s="1"/>
  <c r="R43" i="1"/>
  <c r="R41" i="1"/>
  <c r="Q41" i="1"/>
  <c r="S41" i="1" s="1"/>
  <c r="H53" i="1"/>
  <c r="I53" i="1"/>
  <c r="J53" i="1"/>
  <c r="K53" i="1"/>
  <c r="L53" i="1"/>
  <c r="M53" i="1"/>
  <c r="N53" i="1"/>
  <c r="O53" i="1"/>
  <c r="P53" i="1"/>
  <c r="R40" i="1"/>
  <c r="Q40" i="1"/>
  <c r="S40" i="1" s="1"/>
  <c r="Q36" i="1" l="1"/>
  <c r="S36" i="1" s="1"/>
  <c r="R36" i="1"/>
  <c r="Q37" i="1"/>
  <c r="S37" i="1" s="1"/>
  <c r="R37" i="1"/>
  <c r="Q38" i="1"/>
  <c r="S38" i="1" s="1"/>
  <c r="R38" i="1"/>
  <c r="Q39" i="1"/>
  <c r="S39" i="1" s="1"/>
  <c r="R39" i="1"/>
  <c r="Q52" i="1"/>
  <c r="S52" i="1" s="1"/>
  <c r="R52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  <c r="S53" i="1" s="1"/>
</calcChain>
</file>

<file path=xl/sharedStrings.xml><?xml version="1.0" encoding="utf-8"?>
<sst xmlns="http://schemas.openxmlformats.org/spreadsheetml/2006/main" count="261" uniqueCount="131">
  <si>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</si>
  <si>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</si>
  <si>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</si>
  <si>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</si>
  <si>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</si>
  <si>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</si>
  <si>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</si>
  <si>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</si>
  <si>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</si>
  <si>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</si>
  <si>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</si>
  <si>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</si>
  <si>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</si>
  <si>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</si>
  <si>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</si>
  <si>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</si>
  <si>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</si>
  <si>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</si>
  <si>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</si>
  <si>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</si>
  <si>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</si>
  <si>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</si>
  <si>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</si>
  <si>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</si>
  <si>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</si>
  <si>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</si>
  <si>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</si>
  <si>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</si>
  <si>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</si>
  <si>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</si>
  <si>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</si>
  <si>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</si>
  <si>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</si>
  <si>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</si>
  <si>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</si>
  <si>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</si>
  <si>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</si>
  <si>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</si>
  <si>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</si>
  <si>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</si>
  <si>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</si>
  <si>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</si>
  <si>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</si>
  <si>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</si>
  <si>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</si>
  <si>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</si>
  <si>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</si>
  <si>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</si>
  <si>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</si>
  <si>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</si>
  <si>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</si>
  <si>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</si>
  <si>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</si>
  <si>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</si>
  <si>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</si>
  <si>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</si>
  <si>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</si>
  <si>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</si>
  <si>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</si>
  <si>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</si>
  <si>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</si>
  <si>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</si>
  <si>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</si>
  <si>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</si>
  <si>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</si>
  <si>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</si>
  <si>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</si>
  <si>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</si>
  <si>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</si>
  <si>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</si>
  <si>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</si>
  <si>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</si>
  <si>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</si>
  <si>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</si>
  <si>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</si>
  <si>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</si>
  <si>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</si>
  <si>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</si>
  <si>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</si>
  <si>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</si>
  <si>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</si>
  <si>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</si>
  <si>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</si>
  <si>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</si>
  <si>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</si>
  <si>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</si>
  <si>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</si>
  <si>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</si>
  <si>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</si>
  <si>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</si>
  <si>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</si>
  <si>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</si>
  <si>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</si>
  <si>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</si>
  <si>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</si>
  <si>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</si>
  <si>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</si>
  <si>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</si>
  <si>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</si>
  <si>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</si>
  <si>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</si>
  <si>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</si>
  <si>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</si>
  <si>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</si>
  <si>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</si>
  <si>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</si>
  <si>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</si>
  <si>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</si>
  <si>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</si>
  <si>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</si>
  <si>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</si>
  <si>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</si>
  <si>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</si>
  <si>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</si>
  <si>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</si>
  <si>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</si>
  <si>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</si>
  <si>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</si>
  <si>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</si>
  <si>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</si>
  <si>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</si>
  <si>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</si>
  <si>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</si>
  <si>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</si>
  <si>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</si>
  <si>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0169-S</t>
  </si>
  <si>
    <t>GREGORY GARCIA DIAZ</t>
  </si>
  <si>
    <t>Total de Servidores Públicos en Compesansación Militar: 36</t>
  </si>
  <si>
    <t>0170-S</t>
  </si>
  <si>
    <t>DIONICIO JORGE SANCHEZ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</si>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</sst>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1326570</xdr:colOff>
      <xdr:row>2</xdr:row>
      <xdr:rowOff>15586</xdr:rowOff>
    </xdr:from>
    <xdr:to>
      <xdr:col>6</xdr:col>
      <xdr:colOff>759399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74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4438650</xdr:colOff>
      <xdr:row>6</xdr:row>
      <xdr:rowOff>190500</xdr:rowOff>
    </xdr:from>
    <xdr:to>
      <xdr:col>4</xdr:col>
      <xdr:colOff>114300</xdr:colOff>
      <xdr:row>10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7150" y="127635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zoomScale="50" zoomScaleNormal="50" zoomScaleSheetLayoutView="50" workbookViewId="0">
      <pane ySplit="16" topLeftCell="A46" activePane="bottomLeft" state="frozen"/>
      <selection pane="bottomLeft" activeCell="I68" sqref="I68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31.140625" customWidth="1"/>
    <col min="8" max="8" width="26.28515625" customWidth="1"/>
    <col min="9" max="9" width="15.42578125" customWidth="1"/>
    <col min="10" max="10" width="16.140625" customWidth="1"/>
    <col min="11" max="11" width="16.8554687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7.42578125" customWidth="1"/>
    <col min="17" max="17" width="26.140625" customWidth="1"/>
    <col min="18" max="18" width="16.140625" customWidth="1"/>
    <col min="19" max="19" width="37.57031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130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39" si="0">+H17+I17+J17+K17+L17+M17+N17+O17+P17</f>
        <v>8582.94</v>
      </c>
      <c r="R17" s="28">
        <f t="shared" ref="R17:R39" si="1">K17+L17+N17</f>
        <v>0</v>
      </c>
      <c r="S17" s="9">
        <f t="shared" ref="S17:S39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15000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5000</v>
      </c>
      <c r="T27" s="33">
        <v>122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67</v>
      </c>
      <c r="B29" s="34" t="s">
        <v>68</v>
      </c>
      <c r="C29" s="34" t="s">
        <v>66</v>
      </c>
      <c r="D29" s="34" t="s">
        <v>69</v>
      </c>
      <c r="E29" s="34" t="s">
        <v>30</v>
      </c>
      <c r="F29" s="35" t="s">
        <v>38</v>
      </c>
      <c r="G29" s="36">
        <v>6000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6000</v>
      </c>
      <c r="T29" s="33" t="s">
        <v>33</v>
      </c>
    </row>
    <row r="30" spans="1:20" s="10" customFormat="1" ht="42" customHeight="1" x14ac:dyDescent="0.45">
      <c r="A30" s="33" t="s">
        <v>70</v>
      </c>
      <c r="B30" s="34" t="s">
        <v>71</v>
      </c>
      <c r="C30" s="34" t="s">
        <v>66</v>
      </c>
      <c r="D30" s="34" t="s">
        <v>72</v>
      </c>
      <c r="E30" s="34" t="s">
        <v>30</v>
      </c>
      <c r="F30" s="35" t="s">
        <v>38</v>
      </c>
      <c r="G30" s="36">
        <v>7500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7500</v>
      </c>
      <c r="T30" s="33">
        <v>122</v>
      </c>
    </row>
    <row r="31" spans="1:20" s="10" customFormat="1" ht="42" customHeight="1" x14ac:dyDescent="0.45">
      <c r="A31" s="33" t="s">
        <v>75</v>
      </c>
      <c r="B31" s="34" t="s">
        <v>76</v>
      </c>
      <c r="C31" s="34" t="s">
        <v>73</v>
      </c>
      <c r="D31" s="34" t="s">
        <v>77</v>
      </c>
      <c r="E31" s="34" t="s">
        <v>30</v>
      </c>
      <c r="F31" s="35" t="s">
        <v>38</v>
      </c>
      <c r="G31" s="36">
        <v>14000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14000</v>
      </c>
      <c r="T31" s="33" t="s">
        <v>33</v>
      </c>
    </row>
    <row r="32" spans="1:20" s="10" customFormat="1" ht="42" customHeight="1" x14ac:dyDescent="0.45">
      <c r="A32" s="33" t="s">
        <v>78</v>
      </c>
      <c r="B32" s="34" t="s">
        <v>79</v>
      </c>
      <c r="C32" s="34" t="s">
        <v>47</v>
      </c>
      <c r="D32" s="34" t="s">
        <v>32</v>
      </c>
      <c r="E32" s="34" t="s">
        <v>30</v>
      </c>
      <c r="F32" s="35" t="s">
        <v>38</v>
      </c>
      <c r="G32" s="36">
        <v>18000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18000</v>
      </c>
      <c r="T32" s="33">
        <v>122</v>
      </c>
    </row>
    <row r="33" spans="1:20" s="10" customFormat="1" ht="42" customHeight="1" x14ac:dyDescent="0.45">
      <c r="A33" s="33" t="s">
        <v>80</v>
      </c>
      <c r="B33" s="34" t="s">
        <v>81</v>
      </c>
      <c r="C33" s="34" t="s">
        <v>47</v>
      </c>
      <c r="D33" s="34" t="s">
        <v>32</v>
      </c>
      <c r="E33" s="34" t="s">
        <v>30</v>
      </c>
      <c r="F33" s="35" t="s">
        <v>38</v>
      </c>
      <c r="G33" s="36">
        <v>20000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20000</v>
      </c>
      <c r="T33" s="33">
        <v>122</v>
      </c>
    </row>
    <row r="34" spans="1:20" s="10" customFormat="1" ht="42" customHeight="1" x14ac:dyDescent="0.45">
      <c r="A34" s="33" t="s">
        <v>82</v>
      </c>
      <c r="B34" s="40" t="s">
        <v>83</v>
      </c>
      <c r="C34" s="34" t="s">
        <v>47</v>
      </c>
      <c r="D34" s="40" t="s">
        <v>32</v>
      </c>
      <c r="E34" s="40" t="s">
        <v>30</v>
      </c>
      <c r="F34" s="35" t="s">
        <v>38</v>
      </c>
      <c r="G34" s="41">
        <v>10000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10000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7000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7000</v>
      </c>
      <c r="T35" s="33">
        <v>122</v>
      </c>
    </row>
    <row r="36" spans="1:20" s="10" customFormat="1" ht="42" customHeight="1" x14ac:dyDescent="0.45">
      <c r="A36" s="33" t="s">
        <v>89</v>
      </c>
      <c r="B36" s="34" t="s">
        <v>94</v>
      </c>
      <c r="C36" s="24" t="s">
        <v>28</v>
      </c>
      <c r="D36" s="34" t="s">
        <v>100</v>
      </c>
      <c r="E36" s="40" t="s">
        <v>30</v>
      </c>
      <c r="F36" s="32" t="s">
        <v>31</v>
      </c>
      <c r="G36" s="36">
        <v>70000</v>
      </c>
      <c r="H36" s="37">
        <v>6195.85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29">
        <v>0</v>
      </c>
      <c r="P36" s="30">
        <v>0</v>
      </c>
      <c r="Q36" s="30">
        <f t="shared" si="0"/>
        <v>6195.85</v>
      </c>
      <c r="R36" s="28">
        <f t="shared" si="1"/>
        <v>0</v>
      </c>
      <c r="S36" s="9">
        <f t="shared" si="2"/>
        <v>63804.15</v>
      </c>
      <c r="T36" s="33">
        <v>122</v>
      </c>
    </row>
    <row r="37" spans="1:20" s="10" customFormat="1" ht="45.75" customHeight="1" x14ac:dyDescent="0.45">
      <c r="A37" s="33" t="s">
        <v>90</v>
      </c>
      <c r="B37" s="34" t="s">
        <v>95</v>
      </c>
      <c r="C37" s="34" t="s">
        <v>99</v>
      </c>
      <c r="D37" s="34" t="s">
        <v>74</v>
      </c>
      <c r="E37" s="34" t="s">
        <v>30</v>
      </c>
      <c r="F37" s="35" t="s">
        <v>38</v>
      </c>
      <c r="G37" s="36">
        <v>15000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15000</v>
      </c>
      <c r="T37" s="33">
        <v>122</v>
      </c>
    </row>
    <row r="38" spans="1:20" s="10" customFormat="1" ht="42" customHeight="1" x14ac:dyDescent="0.45">
      <c r="A38" s="33" t="s">
        <v>91</v>
      </c>
      <c r="B38" s="34" t="s">
        <v>96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15000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15000</v>
      </c>
      <c r="T38" s="33">
        <v>122</v>
      </c>
    </row>
    <row r="39" spans="1:20" s="10" customFormat="1" ht="42" customHeight="1" x14ac:dyDescent="0.45">
      <c r="A39" s="33" t="s">
        <v>92</v>
      </c>
      <c r="B39" s="34" t="s">
        <v>97</v>
      </c>
      <c r="C39" s="34" t="s">
        <v>47</v>
      </c>
      <c r="D39" s="34" t="s">
        <v>32</v>
      </c>
      <c r="E39" s="34" t="s">
        <v>30</v>
      </c>
      <c r="F39" s="35" t="s">
        <v>38</v>
      </c>
      <c r="G39" s="36">
        <v>18000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18000</v>
      </c>
      <c r="T39" s="33">
        <v>122</v>
      </c>
    </row>
    <row r="40" spans="1:20" s="10" customFormat="1" ht="42" customHeight="1" x14ac:dyDescent="0.45">
      <c r="A40" s="33" t="s">
        <v>93</v>
      </c>
      <c r="B40" s="34" t="s">
        <v>98</v>
      </c>
      <c r="C40" s="34" t="s">
        <v>47</v>
      </c>
      <c r="D40" s="34" t="s">
        <v>32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ref="Q40" si="3">+H40+I40+J40+K40+L40+M40+N40+O40+P40</f>
        <v>0</v>
      </c>
      <c r="R40" s="28">
        <f t="shared" ref="R40" si="4">K40+L40+N40</f>
        <v>0</v>
      </c>
      <c r="S40" s="9">
        <f t="shared" ref="S40" si="5">+G40-Q40</f>
        <v>15000</v>
      </c>
      <c r="T40" s="33">
        <v>122</v>
      </c>
    </row>
    <row r="41" spans="1:20" s="10" customFormat="1" ht="42" customHeight="1" x14ac:dyDescent="0.45">
      <c r="A41" s="33" t="s">
        <v>101</v>
      </c>
      <c r="B41" s="34" t="s">
        <v>102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ref="Q41:Q52" si="6">+H41+I41+J41+K41+L41+M41+N41+O41+P41</f>
        <v>0</v>
      </c>
      <c r="R41" s="28">
        <f t="shared" ref="R41:R52" si="7">K41+L41+N41</f>
        <v>0</v>
      </c>
      <c r="S41" s="9">
        <f t="shared" ref="S41:S52" si="8">+G41-Q41</f>
        <v>15000</v>
      </c>
      <c r="T41" s="33">
        <v>122</v>
      </c>
    </row>
    <row r="42" spans="1:20" s="10" customFormat="1" ht="42" customHeight="1" x14ac:dyDescent="0.45">
      <c r="A42" s="33" t="s">
        <v>106</v>
      </c>
      <c r="B42" s="34" t="s">
        <v>109</v>
      </c>
      <c r="C42" s="34" t="s">
        <v>47</v>
      </c>
      <c r="D42" s="34" t="s">
        <v>49</v>
      </c>
      <c r="E42" s="34" t="s">
        <v>30</v>
      </c>
      <c r="F42" s="35" t="s">
        <v>38</v>
      </c>
      <c r="G42" s="36">
        <v>12000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6"/>
        <v>0</v>
      </c>
      <c r="R42" s="28">
        <f t="shared" si="7"/>
        <v>0</v>
      </c>
      <c r="S42" s="9">
        <f t="shared" si="8"/>
        <v>12000</v>
      </c>
      <c r="T42" s="33">
        <v>122</v>
      </c>
    </row>
    <row r="43" spans="1:20" s="10" customFormat="1" ht="42" customHeight="1" x14ac:dyDescent="0.45">
      <c r="A43" s="33" t="s">
        <v>107</v>
      </c>
      <c r="B43" s="34" t="s">
        <v>110</v>
      </c>
      <c r="C43" s="34" t="s">
        <v>47</v>
      </c>
      <c r="D43" s="34" t="s">
        <v>49</v>
      </c>
      <c r="E43" s="34" t="s">
        <v>30</v>
      </c>
      <c r="F43" s="35" t="s">
        <v>38</v>
      </c>
      <c r="G43" s="36">
        <v>7000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si="6"/>
        <v>0</v>
      </c>
      <c r="R43" s="28">
        <f t="shared" si="7"/>
        <v>0</v>
      </c>
      <c r="S43" s="9">
        <f t="shared" si="8"/>
        <v>7000</v>
      </c>
      <c r="T43" s="33">
        <v>122</v>
      </c>
    </row>
    <row r="44" spans="1:20" s="10" customFormat="1" ht="42" customHeight="1" x14ac:dyDescent="0.45">
      <c r="A44" s="33" t="s">
        <v>108</v>
      </c>
      <c r="B44" s="34" t="s">
        <v>111</v>
      </c>
      <c r="C44" s="34" t="s">
        <v>47</v>
      </c>
      <c r="D44" s="34" t="s">
        <v>49</v>
      </c>
      <c r="E44" s="34" t="s">
        <v>30</v>
      </c>
      <c r="F44" s="35" t="s">
        <v>38</v>
      </c>
      <c r="G44" s="36">
        <v>5117.5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si="6"/>
        <v>0</v>
      </c>
      <c r="R44" s="28">
        <f t="shared" si="7"/>
        <v>0</v>
      </c>
      <c r="S44" s="9">
        <f t="shared" si="8"/>
        <v>5117.5</v>
      </c>
      <c r="T44" s="33">
        <v>122</v>
      </c>
    </row>
    <row r="45" spans="1:20" s="10" customFormat="1" ht="42" customHeight="1" x14ac:dyDescent="0.45">
      <c r="A45" s="33" t="s">
        <v>114</v>
      </c>
      <c r="B45" s="34" t="s">
        <v>112</v>
      </c>
      <c r="C45" s="34" t="s">
        <v>47</v>
      </c>
      <c r="D45" s="34" t="s">
        <v>32</v>
      </c>
      <c r="E45" s="34" t="s">
        <v>30</v>
      </c>
      <c r="F45" s="35" t="s">
        <v>38</v>
      </c>
      <c r="G45" s="36">
        <v>13000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13000</v>
      </c>
      <c r="T45" s="33">
        <v>122</v>
      </c>
    </row>
    <row r="46" spans="1:20" s="10" customFormat="1" ht="42" customHeight="1" x14ac:dyDescent="0.45">
      <c r="A46" s="33" t="s">
        <v>115</v>
      </c>
      <c r="B46" s="34" t="s">
        <v>113</v>
      </c>
      <c r="C46" s="34" t="s">
        <v>47</v>
      </c>
      <c r="D46" s="34" t="s">
        <v>32</v>
      </c>
      <c r="E46" s="34" t="s">
        <v>30</v>
      </c>
      <c r="F46" s="35" t="s">
        <v>38</v>
      </c>
      <c r="G46" s="36">
        <v>11000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ref="Q46:Q51" si="9">+H46+I46+J46+K46+L46+M46+N46+O46+P46</f>
        <v>0</v>
      </c>
      <c r="R46" s="28">
        <f t="shared" ref="R46:R51" si="10">K46+L46+N46</f>
        <v>0</v>
      </c>
      <c r="S46" s="9">
        <f t="shared" ref="S46:S51" si="11">+G46-Q46</f>
        <v>11000</v>
      </c>
      <c r="T46" s="33">
        <v>122</v>
      </c>
    </row>
    <row r="47" spans="1:20" s="10" customFormat="1" ht="42" customHeight="1" x14ac:dyDescent="0.45">
      <c r="A47" s="33" t="s">
        <v>116</v>
      </c>
      <c r="B47" s="34" t="s">
        <v>117</v>
      </c>
      <c r="C47" s="34" t="s">
        <v>47</v>
      </c>
      <c r="D47" s="34" t="s">
        <v>32</v>
      </c>
      <c r="E47" s="34" t="s">
        <v>30</v>
      </c>
      <c r="F47" s="35" t="s">
        <v>38</v>
      </c>
      <c r="G47" s="36">
        <v>15000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ref="Q47:Q48" si="12">+H47+I47+J47+K47+L47+M47+N47+O47+P47</f>
        <v>0</v>
      </c>
      <c r="R47" s="28">
        <f t="shared" ref="R47:R48" si="13">K47+L47+N47</f>
        <v>0</v>
      </c>
      <c r="S47" s="9">
        <f t="shared" ref="S47:S48" si="14">+G47-Q47</f>
        <v>15000</v>
      </c>
      <c r="T47" s="33">
        <v>122</v>
      </c>
    </row>
    <row r="48" spans="1:20" s="10" customFormat="1" ht="42" customHeight="1" x14ac:dyDescent="0.45">
      <c r="A48" s="33" t="s">
        <v>118</v>
      </c>
      <c r="B48" s="34" t="s">
        <v>119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15000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12"/>
        <v>0</v>
      </c>
      <c r="R48" s="28">
        <f t="shared" si="13"/>
        <v>0</v>
      </c>
      <c r="S48" s="9">
        <f t="shared" si="14"/>
        <v>15000</v>
      </c>
      <c r="T48" s="33">
        <v>122</v>
      </c>
    </row>
    <row r="49" spans="1:20" s="10" customFormat="1" ht="42" customHeight="1" x14ac:dyDescent="0.45">
      <c r="A49" s="33" t="s">
        <v>122</v>
      </c>
      <c r="B49" s="34" t="s">
        <v>120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8000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si="9"/>
        <v>0</v>
      </c>
      <c r="R49" s="28">
        <f t="shared" si="10"/>
        <v>0</v>
      </c>
      <c r="S49" s="9">
        <f t="shared" si="11"/>
        <v>8000</v>
      </c>
      <c r="T49" s="33">
        <v>122</v>
      </c>
    </row>
    <row r="50" spans="1:20" s="10" customFormat="1" ht="42" customHeight="1" x14ac:dyDescent="0.45">
      <c r="A50" s="33" t="s">
        <v>123</v>
      </c>
      <c r="B50" s="34" t="s">
        <v>121</v>
      </c>
      <c r="C50" s="34" t="s">
        <v>124</v>
      </c>
      <c r="D50" s="34" t="s">
        <v>32</v>
      </c>
      <c r="E50" s="34" t="s">
        <v>30</v>
      </c>
      <c r="F50" s="35" t="s">
        <v>38</v>
      </c>
      <c r="G50" s="36">
        <v>11000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11000</v>
      </c>
      <c r="T50" s="33">
        <v>122</v>
      </c>
    </row>
    <row r="51" spans="1:20" s="10" customFormat="1" ht="42" customHeight="1" x14ac:dyDescent="0.45">
      <c r="A51" s="33" t="s">
        <v>128</v>
      </c>
      <c r="B51" s="34" t="s">
        <v>129</v>
      </c>
      <c r="C51" s="34" t="s">
        <v>47</v>
      </c>
      <c r="D51" s="34" t="s">
        <v>32</v>
      </c>
      <c r="E51" s="34" t="s">
        <v>30</v>
      </c>
      <c r="F51" s="33" t="s">
        <v>38</v>
      </c>
      <c r="G51" s="36">
        <v>15000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9"/>
        <v>0</v>
      </c>
      <c r="R51" s="28">
        <f t="shared" si="10"/>
        <v>0</v>
      </c>
      <c r="S51" s="9">
        <f t="shared" si="11"/>
        <v>15000</v>
      </c>
      <c r="T51" s="33">
        <v>122</v>
      </c>
    </row>
    <row r="52" spans="1:20" s="10" customFormat="1" ht="42" customHeight="1" x14ac:dyDescent="0.45">
      <c r="A52" s="33" t="s">
        <v>125</v>
      </c>
      <c r="B52" s="34" t="s">
        <v>126</v>
      </c>
      <c r="C52" s="34" t="s">
        <v>47</v>
      </c>
      <c r="D52" s="34" t="s">
        <v>32</v>
      </c>
      <c r="E52" s="34" t="s">
        <v>30</v>
      </c>
      <c r="F52" s="35" t="s">
        <v>38</v>
      </c>
      <c r="G52" s="36">
        <v>7000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7000</v>
      </c>
      <c r="T52" s="33">
        <v>122</v>
      </c>
    </row>
    <row r="53" spans="1:20" s="11" customFormat="1" ht="42" customHeight="1" x14ac:dyDescent="0.45">
      <c r="A53" s="61" t="s">
        <v>86</v>
      </c>
      <c r="B53" s="62"/>
      <c r="C53" s="62"/>
      <c r="D53" s="62"/>
      <c r="E53" s="62"/>
      <c r="F53" s="63"/>
      <c r="G53" s="44">
        <f t="shared" ref="G53:S53" si="15">SUM(G17:G52)</f>
        <v>592617.5</v>
      </c>
      <c r="H53" s="44">
        <f t="shared" si="15"/>
        <v>17076.04</v>
      </c>
      <c r="I53" s="44">
        <f t="shared" si="15"/>
        <v>0</v>
      </c>
      <c r="J53" s="44">
        <f t="shared" si="15"/>
        <v>0</v>
      </c>
      <c r="K53" s="44">
        <f t="shared" si="15"/>
        <v>0</v>
      </c>
      <c r="L53" s="44">
        <f t="shared" si="15"/>
        <v>0</v>
      </c>
      <c r="M53" s="44">
        <f t="shared" si="15"/>
        <v>0</v>
      </c>
      <c r="N53" s="44">
        <f t="shared" si="15"/>
        <v>0</v>
      </c>
      <c r="O53" s="44">
        <f t="shared" si="15"/>
        <v>0</v>
      </c>
      <c r="P53" s="44">
        <f t="shared" si="15"/>
        <v>0</v>
      </c>
      <c r="Q53" s="44">
        <f t="shared" si="15"/>
        <v>17076.04</v>
      </c>
      <c r="R53" s="44">
        <f t="shared" si="15"/>
        <v>0</v>
      </c>
      <c r="S53" s="44">
        <f t="shared" si="15"/>
        <v>575541.46</v>
      </c>
      <c r="T53" s="43"/>
    </row>
    <row r="54" spans="1:20" ht="30" customHeight="1" x14ac:dyDescent="0.2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87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88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59" t="s">
        <v>103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ht="23.25" x14ac:dyDescent="0.2">
      <c r="A65" s="60" t="s">
        <v>104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23.25" x14ac:dyDescent="0.2">
      <c r="A66" s="60" t="s">
        <v>105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2023-11-08T16:59:35Z</cp:lastPrinted>
  <dcterms:created xsi:type="dcterms:W3CDTF">2021-10-08T14:51:15Z</dcterms:created>
  <dcterms:modified xsi:type="dcterms:W3CDTF">2023-11-08T16:59:49Z</dcterms:modified>
</cp:coreProperties>
</file>